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<sst xmlns="http://schemas.openxmlformats.org/spreadsheetml/2006/main" count="288" uniqueCount="109">
  <si>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</si>
  <si>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</si>
  <si>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</si>
  <si>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</si>
  <si>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</si>
  <si>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</si>
  <si>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</si>
  <si>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</si>
  <si>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</si>
  <si>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</si>
  <si>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</si>
  <si>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</si>
  <si>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</si>
  <si>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</si>
  <si>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</si>
  <si>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</si>
  <si>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</si>
  <si>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</si>
  <si>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</si>
  <si>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</si>
  <si>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</si>
  <si>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</si>
  <si>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</si>
  <si>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</si>
  <si>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</si>
  <si>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</si>
  <si>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</si>
  <si>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</si>
  <si>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</si>
  <si>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</si>
  <si>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</si>
  <si>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</si>
  <si>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</si>
  <si>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</si>
  <si>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</si>
  <si>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</si>
  <si>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</si>
  <si>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</si>
  <si>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</si>
  <si>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</si>
  <si>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</si>
  <si>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</si>
  <si>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</si>
  <si>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</si>
  <si>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</si>
  <si>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</si>
  <si>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</si>
  <si>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</si>
  <si>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</si>
  <si>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</si>
  <si>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</si>
  <si>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</si>
  <si>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</si>
  <si>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</si>
  <si>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</si>
  <si>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</si>
  <si>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</si>
  <si>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</si>
  <si>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</si>
  <si>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</si>
  <si>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</si>
  <si>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</si>
  <si>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</si>
  <si>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</si>
  <si>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</si>
  <si>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</si>
  <si>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</si>
  <si>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</si>
  <si>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</si>
  <si>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</si>
  <si>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</si>
  <si>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</si>
  <si>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</si>
  <si>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</si>
  <si>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</si>
  <si>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</si>
  <si>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</si>
  <si>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</si>
  <si>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</si>
  <si>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</si>
  <si>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</si>
  <si>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</si>
  <si>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</si>
  <si>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</si>
  <si>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</si>
  <si>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</si>
  <si>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</si>
  <si>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</si>
  <si>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</si>
  <si>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</si>
  <si>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</si>
  <si>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</si>
  <si>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</si>
  <si>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</si>
  <si>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</si>
  <si>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</si>
  <si>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</si>
  <si>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</si>
  <si>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</si>
  <si>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</si>
  <si>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</si>
  <si>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</si>
  <si>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</si>
  <si>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</si>
  <si>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</si>
  <si>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14.07.2017</t>
  </si>
  <si>
    <r>
      <t xml:space="preserve">станом на 14.07.2017р.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</si>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</sst>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3.15"/>
      <color indexed="8"/>
      <name val="Times New Roman"/>
      <family val="1"/>
    </font>
    <font>
      <sz val="4.35"/>
      <color indexed="8"/>
      <name val="Times New Roman"/>
      <family val="1"/>
    </font>
    <font>
      <sz val="8.4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84877"/>
        <c:crosses val="autoZero"/>
        <c:auto val="0"/>
        <c:lblOffset val="100"/>
        <c:tickLblSkip val="1"/>
        <c:noMultiLvlLbl val="0"/>
      </c:catAx>
      <c:valAx>
        <c:axId val="361848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3032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93895"/>
        <c:crosses val="autoZero"/>
        <c:auto val="0"/>
        <c:lblOffset val="100"/>
        <c:tickLblSkip val="1"/>
        <c:noMultiLvlLbl val="0"/>
      </c:catAx>
      <c:valAx>
        <c:axId val="452938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991872"/>
        <c:axId val="44926849"/>
      </c:lineChart>
      <c:catAx>
        <c:axId val="49918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26849"/>
        <c:crosses val="autoZero"/>
        <c:auto val="0"/>
        <c:lblOffset val="100"/>
        <c:tickLblSkip val="1"/>
        <c:noMultiLvlLbl val="0"/>
      </c:catAx>
      <c:valAx>
        <c:axId val="449268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918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688458"/>
        <c:axId val="15196123"/>
      </c:lineChart>
      <c:catAx>
        <c:axId val="16884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96123"/>
        <c:crosses val="autoZero"/>
        <c:auto val="0"/>
        <c:lblOffset val="100"/>
        <c:tickLblSkip val="1"/>
        <c:noMultiLvlLbl val="0"/>
      </c:catAx>
      <c:valAx>
        <c:axId val="1519612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8845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547380"/>
        <c:axId val="22926421"/>
      </c:lineChart>
      <c:catAx>
        <c:axId val="25473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26421"/>
        <c:crosses val="autoZero"/>
        <c:auto val="0"/>
        <c:lblOffset val="100"/>
        <c:tickLblSkip val="1"/>
        <c:noMultiLvlLbl val="0"/>
      </c:catAx>
      <c:valAx>
        <c:axId val="229264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73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011198"/>
        <c:axId val="45100783"/>
      </c:lineChart>
      <c:catAx>
        <c:axId val="50111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0783"/>
        <c:crosses val="autoZero"/>
        <c:auto val="0"/>
        <c:lblOffset val="100"/>
        <c:tickLblSkip val="1"/>
        <c:noMultiLvlLbl val="0"/>
      </c:catAx>
      <c:valAx>
        <c:axId val="451007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1119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84777"/>
        <c:crosses val="autoZero"/>
        <c:auto val="0"/>
        <c:lblOffset val="100"/>
        <c:tickLblSkip val="1"/>
        <c:noMultiLvlLbl val="0"/>
      </c:catAx>
      <c:valAx>
        <c:axId val="292847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386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2236402"/>
        <c:axId val="23256707"/>
      </c:bar3DChart>
      <c:cat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36402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7983772"/>
        <c:axId val="4745085"/>
      </c:bar3DChart>
      <c:cat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83772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16</xdr:col>
      <xdr:colOff>9525</xdr:colOff>
      <xdr:row>25</xdr:row>
      <xdr:rowOff>38100</xdr:rowOff>
    </xdr:to>
    <xdr:graphicFrame>
      <xdr:nvGraphicFramePr>
        <xdr:cNvPr id="1" name="Chart 5"/>
        <xdr:cNvGraphicFramePr/>
      </xdr:nvGraphicFramePr>
      <xdr:xfrm>
        <a:off x="123825" y="952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685 558,7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- 81 733,5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- 76 984,0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103</v>
      </c>
      <c r="S1" s="138"/>
      <c r="T1" s="138"/>
      <c r="U1" s="138"/>
      <c r="V1" s="138"/>
      <c r="W1" s="139"/>
    </row>
    <row r="2" spans="1:23" ht="15" thickBot="1">
      <c r="A2" s="140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106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AVERAGE(N4:N12)</f>
        <v>4667.766666666666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4667.8</v>
      </c>
      <c r="R5" s="75">
        <v>0</v>
      </c>
      <c r="S5" s="69">
        <v>0</v>
      </c>
      <c r="T5" s="76">
        <v>104.84</v>
      </c>
      <c r="U5" s="130">
        <v>0</v>
      </c>
      <c r="V5" s="13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1.25</v>
      </c>
      <c r="E6" s="113">
        <f t="shared" si="0"/>
        <v>0.050000000000000044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4667.8</v>
      </c>
      <c r="R6" s="77">
        <v>0</v>
      </c>
      <c r="S6" s="78">
        <v>0</v>
      </c>
      <c r="T6" s="79">
        <v>3.9</v>
      </c>
      <c r="U6" s="132">
        <v>0</v>
      </c>
      <c r="V6" s="13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4667.8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4667.8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4667.8</v>
      </c>
      <c r="R9" s="77">
        <v>106.04</v>
      </c>
      <c r="S9" s="78">
        <v>0</v>
      </c>
      <c r="T9" s="76">
        <v>0</v>
      </c>
      <c r="U9" s="130">
        <v>0</v>
      </c>
      <c r="V9" s="13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22.94999999999991</v>
      </c>
      <c r="N10" s="69">
        <v>2681.5</v>
      </c>
      <c r="O10" s="78">
        <v>3400</v>
      </c>
      <c r="P10" s="3">
        <f t="shared" si="2"/>
        <v>0.7886764705882353</v>
      </c>
      <c r="Q10" s="2">
        <v>4667.8</v>
      </c>
      <c r="R10" s="77">
        <v>0</v>
      </c>
      <c r="S10" s="78">
        <v>0</v>
      </c>
      <c r="T10" s="76">
        <v>1.1</v>
      </c>
      <c r="U10" s="130">
        <v>0</v>
      </c>
      <c r="V10" s="13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4667.8</v>
      </c>
      <c r="R11" s="75">
        <v>0</v>
      </c>
      <c r="S11" s="69">
        <v>0</v>
      </c>
      <c r="T11" s="76">
        <v>205.2</v>
      </c>
      <c r="U11" s="130">
        <v>0</v>
      </c>
      <c r="V11" s="13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29.04</v>
      </c>
      <c r="D12" s="113">
        <v>29.04</v>
      </c>
      <c r="E12" s="113">
        <f t="shared" si="0"/>
        <v>0</v>
      </c>
      <c r="F12" s="85">
        <v>104.6</v>
      </c>
      <c r="G12" s="85">
        <v>368</v>
      </c>
      <c r="H12" s="69">
        <v>862.5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4667.8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42930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9600</v>
      </c>
      <c r="P13" s="3">
        <f t="shared" si="2"/>
        <v>0</v>
      </c>
      <c r="Q13" s="2">
        <v>4667.8</v>
      </c>
      <c r="R13" s="75"/>
      <c r="S13" s="69"/>
      <c r="T13" s="76"/>
      <c r="U13" s="130"/>
      <c r="V13" s="131"/>
      <c r="W13" s="74">
        <f t="shared" si="3"/>
        <v>0</v>
      </c>
    </row>
    <row r="14" spans="1:23" ht="12.75">
      <c r="A14" s="10">
        <v>42933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4667.8</v>
      </c>
      <c r="R14" s="75"/>
      <c r="S14" s="69"/>
      <c r="T14" s="80"/>
      <c r="U14" s="130"/>
      <c r="V14" s="131"/>
      <c r="W14" s="74">
        <f t="shared" si="3"/>
        <v>0</v>
      </c>
    </row>
    <row r="15" spans="1:23" ht="12.75">
      <c r="A15" s="10">
        <v>42934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4667.8</v>
      </c>
      <c r="R15" s="75"/>
      <c r="S15" s="69"/>
      <c r="T15" s="80"/>
      <c r="U15" s="130"/>
      <c r="V15" s="131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4667.8</v>
      </c>
      <c r="R16" s="75"/>
      <c r="S16" s="69"/>
      <c r="T16" s="80"/>
      <c r="U16" s="130"/>
      <c r="V16" s="131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4667.8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4667.8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4667.8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4667.8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4667.8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4667.8</v>
      </c>
      <c r="R22" s="81"/>
      <c r="S22" s="80"/>
      <c r="T22" s="76"/>
      <c r="U22" s="130"/>
      <c r="V22" s="131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4667.8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4667.8</v>
      </c>
      <c r="R24" s="81"/>
      <c r="S24" s="80"/>
      <c r="T24" s="76"/>
      <c r="U24" s="130"/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25575.45</v>
      </c>
      <c r="C25" s="92">
        <f t="shared" si="4"/>
        <v>569.47</v>
      </c>
      <c r="D25" s="115">
        <f t="shared" si="4"/>
        <v>241.94999999999996</v>
      </c>
      <c r="E25" s="115">
        <f t="shared" si="4"/>
        <v>327.52000000000004</v>
      </c>
      <c r="F25" s="92">
        <f t="shared" si="4"/>
        <v>767.95</v>
      </c>
      <c r="G25" s="92">
        <f t="shared" si="4"/>
        <v>2604.2</v>
      </c>
      <c r="H25" s="92">
        <f t="shared" si="4"/>
        <v>7864.05</v>
      </c>
      <c r="I25" s="92">
        <f t="shared" si="4"/>
        <v>1027.65</v>
      </c>
      <c r="J25" s="92">
        <f t="shared" si="4"/>
        <v>359.75</v>
      </c>
      <c r="K25" s="92">
        <f t="shared" si="4"/>
        <v>511.6</v>
      </c>
      <c r="L25" s="92">
        <f t="shared" si="4"/>
        <v>2539</v>
      </c>
      <c r="M25" s="91">
        <f t="shared" si="4"/>
        <v>190.7799999999989</v>
      </c>
      <c r="N25" s="91">
        <f t="shared" si="4"/>
        <v>42009.9</v>
      </c>
      <c r="O25" s="91">
        <f t="shared" si="4"/>
        <v>120156.4</v>
      </c>
      <c r="P25" s="93">
        <f>N25/O25</f>
        <v>0.3496268197116425</v>
      </c>
      <c r="Q25" s="2"/>
      <c r="R25" s="82">
        <f>SUM(R4:R24)</f>
        <v>106.04</v>
      </c>
      <c r="S25" s="82">
        <f>SUM(S4:S24)</f>
        <v>0</v>
      </c>
      <c r="T25" s="82">
        <f>SUM(T4:T24)</f>
        <v>315.03999999999996</v>
      </c>
      <c r="U25" s="119">
        <f>SUM(U4:U24)</f>
        <v>1</v>
      </c>
      <c r="V25" s="120"/>
      <c r="W25" s="82">
        <f>R25+S25+U25+T25+V25</f>
        <v>422.08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42930</v>
      </c>
      <c r="S30" s="126">
        <v>0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42930</v>
      </c>
      <c r="S40" s="125">
        <v>23978.77982999994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108</v>
      </c>
      <c r="P27" s="155"/>
    </row>
    <row r="28" spans="1:16" ht="30.75" customHeight="1">
      <c r="A28" s="168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23978.77982999994</v>
      </c>
      <c r="B29" s="49">
        <v>19230</v>
      </c>
      <c r="C29" s="49">
        <v>1723.18</v>
      </c>
      <c r="D29" s="49">
        <v>13500</v>
      </c>
      <c r="E29" s="49">
        <v>3.73</v>
      </c>
      <c r="F29" s="49">
        <v>20050</v>
      </c>
      <c r="G29" s="49">
        <v>6883.25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8618.16</v>
      </c>
      <c r="N29" s="51">
        <f>M29-L29</f>
        <v>-44168.84</v>
      </c>
      <c r="O29" s="158">
        <f>липень!S30</f>
        <v>0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377117.85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91001.58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112226.45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11853.53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54529.59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3778.99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19158.030000000042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685558.65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1723.18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6883.25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2017-07-14T08:22:53Z</cp:lastPrinted>
  <dcterms:created xsi:type="dcterms:W3CDTF">2006-11-30T08:16:02Z</dcterms:created>
  <dcterms:modified xsi:type="dcterms:W3CDTF">2017-07-14T08:24:04Z</dcterms:modified>
  <cp:category/>
  <cp:version/>
  <cp:contentType/>
  <cp:contentStatus/>
</cp:coreProperties>
</file>